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'Foglio1'!$A$1:$H$66</definedName>
  </definedNames>
  <calcPr fullCalcOnLoad="1"/>
</workbook>
</file>

<file path=xl/sharedStrings.xml><?xml version="1.0" encoding="utf-8"?>
<sst xmlns="http://schemas.openxmlformats.org/spreadsheetml/2006/main" count="80" uniqueCount="39">
  <si>
    <t>LEASING</t>
  </si>
  <si>
    <t>Attraverso questo programma di simulazione è possibile effettuare due tipi di calcolo</t>
  </si>
  <si>
    <t xml:space="preserve">1 - trovare a quale rata corrisponde un certo tasso proposto dal finanziatore (in questo caso all'utente viene in genere proposto uno spread rispetto all'euribor, </t>
  </si>
  <si>
    <t>e quindi può facilmente avere un'idea dell'impegno finanziario periodico collegato all'operazione</t>
  </si>
  <si>
    <t>2 - trovare a quale tasso corrisponde una certa rata proposta (in questo caso viene calcolato lo spread rispetto all'euribor)</t>
  </si>
  <si>
    <t>In entrambi i casi i campi da compilare sono quelli contraddistinti da una x</t>
  </si>
  <si>
    <t xml:space="preserve">Conteggi relativi al contratto di leasing </t>
  </si>
  <si>
    <t>Calcolare la rata in base al tasso proposto</t>
  </si>
  <si>
    <t>Valore base del tasso (esempio Euribor 3 mesi 360)</t>
  </si>
  <si>
    <t>x</t>
  </si>
  <si>
    <t>Spread applicato</t>
  </si>
  <si>
    <t>Tasso annuo nominale del contratto</t>
  </si>
  <si>
    <t>Periodicità (Numero di rate annue)</t>
  </si>
  <si>
    <t>Tasso periodico effettivo del contratto</t>
  </si>
  <si>
    <t>Periodi (numero di rate escluso l'anticipo)</t>
  </si>
  <si>
    <t>Valore lordo finanziato (totale investimento)</t>
  </si>
  <si>
    <t>Anticipo</t>
  </si>
  <si>
    <t>Valore netto finanziato (totale investimento)</t>
  </si>
  <si>
    <t>Riscatto finale</t>
  </si>
  <si>
    <t>Se rate anticipate inserire 1 ; se posticipate 0</t>
  </si>
  <si>
    <t>Spese di istruttoria pratica</t>
  </si>
  <si>
    <t>Altre Spese di Contratto</t>
  </si>
  <si>
    <t>Spese perizia</t>
  </si>
  <si>
    <t>Spese assicurative per ogni rata</t>
  </si>
  <si>
    <t>Spese incasso per ogni rata</t>
  </si>
  <si>
    <t>Rata periodica</t>
  </si>
  <si>
    <t>Tasso periodico globale del contratto</t>
  </si>
  <si>
    <t>Tasso annuo nominale globale del contratto</t>
  </si>
  <si>
    <t>Tasso annuo effettivo globale del contratto (cap cmposta)</t>
  </si>
  <si>
    <t>Calcolare il tasso (e lo spread) in base alla rata proposta</t>
  </si>
  <si>
    <t>Valore base (esempio Euribor 3 mesi) - campo facoltativo</t>
  </si>
  <si>
    <t>senza spese</t>
  </si>
  <si>
    <t>Tasso annuo nominale effettivo del contratto (cap semplice)</t>
  </si>
  <si>
    <t>Tasso annuo nominale effettivo del contratto (cap composta)</t>
  </si>
  <si>
    <t>con le spese</t>
  </si>
  <si>
    <t>Tasso annuo nominale globale del contratto (cap semplice)</t>
  </si>
  <si>
    <t>Tasso annuo nominale globale del contratto (cap composta)</t>
  </si>
  <si>
    <t>Spread applicato rispetto al valore base - tasso effettivo</t>
  </si>
  <si>
    <t>Spread applicato rispetto al valore base - tasso globale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</si>
</sst>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%"/>
    <numFmt numFmtId="171" formatCode="0.000%"/>
    <numFmt numFmtId="172" formatCode="#,##0.000"/>
    <numFmt numFmtId="173" formatCode="#,##0.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0" fontId="0" fillId="2" borderId="0" xfId="15" applyNumberFormat="1" applyFont="1" applyFill="1" applyBorder="1" applyAlignment="1">
      <alignment/>
      <protection/>
    </xf>
    <xf numFmtId="170" fontId="0" fillId="0" borderId="0" xfId="0" applyNumberFormat="1" applyFont="1" applyFill="1" applyBorder="1" applyAlignment="1">
      <alignment/>
    </xf>
    <xf numFmtId="0" fontId="0" fillId="2" borderId="0" xfId="15" applyFont="1" applyFill="1" applyBorder="1" applyAlignment="1">
      <alignment/>
      <protection/>
    </xf>
    <xf numFmtId="3" fontId="0" fillId="2" borderId="0" xfId="15" applyNumberFormat="1" applyFont="1" applyFill="1" applyBorder="1" applyAlignment="1">
      <alignment/>
      <protection/>
    </xf>
    <xf numFmtId="3" fontId="0" fillId="0" borderId="0" xfId="15" applyNumberFormat="1" applyFont="1" applyFill="1" applyBorder="1" applyAlignment="1">
      <alignment/>
      <protection/>
    </xf>
    <xf numFmtId="0" fontId="0" fillId="2" borderId="0" xfId="15" applyFont="1" applyFill="1" applyBorder="1" applyAlignment="1">
      <alignment horizontal="right"/>
      <protection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4" fontId="0" fillId="0" borderId="3" xfId="15" applyNumberFormat="1" applyFont="1" applyFill="1" applyBorder="1" applyAlignment="1">
      <alignment/>
      <protection/>
    </xf>
    <xf numFmtId="0" fontId="0" fillId="0" borderId="4" xfId="0" applyFont="1" applyFill="1" applyBorder="1" applyAlignment="1">
      <alignment/>
    </xf>
    <xf numFmtId="170" fontId="0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170" fontId="0" fillId="0" borderId="8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2" fontId="0" fillId="2" borderId="0" xfId="15" applyNumberFormat="1" applyFont="1" applyFill="1" applyBorder="1" applyAlignment="1">
      <alignment/>
      <protection/>
    </xf>
    <xf numFmtId="170" fontId="0" fillId="0" borderId="3" xfId="0" applyNumberFormat="1" applyFont="1" applyFill="1" applyBorder="1" applyAlignment="1">
      <alignment/>
    </xf>
    <xf numFmtId="10" fontId="0" fillId="0" borderId="0" xfId="18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0" fontId="0" fillId="0" borderId="11" xfId="15" applyNumberFormat="1" applyFont="1" applyFill="1" applyBorder="1" applyAlignment="1">
      <alignment/>
      <protection/>
    </xf>
    <xf numFmtId="43" fontId="0" fillId="0" borderId="0" xfId="16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3" fontId="0" fillId="2" borderId="0" xfId="15" applyNumberFormat="1" applyFont="1" applyFill="1" applyBorder="1" applyAlignment="1">
      <alignment/>
      <protection/>
    </xf>
    <xf numFmtId="4" fontId="0" fillId="0" borderId="0" xfId="0" applyNumberFormat="1" applyFont="1" applyFill="1" applyBorder="1" applyAlignment="1">
      <alignment/>
    </xf>
  </cellXfs>
  <cellStyles count="7">
    <cellStyle name="Normal" xfId="0"/>
    <cellStyle name="dati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selection activeCell="D68" sqref="D68"/>
    </sheetView>
  </sheetViews>
  <sheetFormatPr defaultColWidth="9.140625" defaultRowHeight="12.75"/>
  <cols>
    <col min="1" max="1" width="7.57421875" style="2" customWidth="1"/>
    <col min="2" max="2" width="49.421875" style="2" customWidth="1"/>
    <col min="3" max="3" width="9.421875" style="3" customWidth="1"/>
    <col min="4" max="4" width="20.57421875" style="2" customWidth="1"/>
    <col min="5" max="5" width="18.7109375" style="2" customWidth="1"/>
    <col min="6" max="6" width="10.421875" style="2" customWidth="1"/>
    <col min="7" max="7" width="9.57421875" style="2" bestFit="1" customWidth="1"/>
    <col min="8" max="16384" width="9.140625" style="2" customWidth="1"/>
  </cols>
  <sheetData>
    <row r="1" ht="24.75" customHeight="1">
      <c r="A1" s="1" t="s">
        <v>0</v>
      </c>
    </row>
    <row r="2" ht="12.75" customHeight="1"/>
    <row r="3" ht="12.75" customHeight="1">
      <c r="A3" s="2" t="s">
        <v>1</v>
      </c>
    </row>
    <row r="4" ht="12.75" customHeight="1">
      <c r="A4" s="2" t="s">
        <v>2</v>
      </c>
    </row>
    <row r="5" ht="12.75" customHeight="1">
      <c r="A5" s="2" t="s">
        <v>3</v>
      </c>
    </row>
    <row r="6" ht="12.75" customHeight="1">
      <c r="A6" s="2" t="s">
        <v>4</v>
      </c>
    </row>
    <row r="7" ht="12.75" customHeight="1"/>
    <row r="8" ht="12.75" customHeight="1">
      <c r="A8" s="2" t="s">
        <v>5</v>
      </c>
    </row>
    <row r="9" ht="12.75" customHeight="1"/>
    <row r="10" spans="1:3" s="7" customFormat="1" ht="12.75" customHeight="1">
      <c r="A10" s="4" t="s">
        <v>6</v>
      </c>
      <c r="B10" s="5"/>
      <c r="C10" s="6"/>
    </row>
    <row r="11" spans="1:3" s="7" customFormat="1" ht="12.75" customHeight="1">
      <c r="A11" s="4" t="s">
        <v>7</v>
      </c>
      <c r="B11" s="5"/>
      <c r="C11" s="6"/>
    </row>
    <row r="12" ht="12.75" customHeight="1">
      <c r="A12" s="8"/>
    </row>
    <row r="13" spans="2:4" ht="12.75" customHeight="1">
      <c r="B13" s="2" t="s">
        <v>8</v>
      </c>
      <c r="C13" s="3" t="s">
        <v>9</v>
      </c>
      <c r="D13" s="9">
        <v>0.04</v>
      </c>
    </row>
    <row r="14" spans="2:4" ht="12.75" customHeight="1">
      <c r="B14" s="2" t="s">
        <v>10</v>
      </c>
      <c r="C14" s="3" t="s">
        <v>9</v>
      </c>
      <c r="D14" s="9">
        <v>0.01</v>
      </c>
    </row>
    <row r="15" spans="2:4" ht="12.75" customHeight="1">
      <c r="B15" s="2" t="s">
        <v>11</v>
      </c>
      <c r="D15" s="10">
        <f>+D13+D14</f>
        <v>0.05</v>
      </c>
    </row>
    <row r="16" spans="2:4" ht="12.75" customHeight="1">
      <c r="B16" s="2" t="s">
        <v>12</v>
      </c>
      <c r="C16" s="3" t="s">
        <v>9</v>
      </c>
      <c r="D16" s="11">
        <v>12</v>
      </c>
    </row>
    <row r="17" spans="2:4" ht="12.75" customHeight="1">
      <c r="B17" s="2" t="s">
        <v>13</v>
      </c>
      <c r="D17" s="10">
        <f>+D15/D16</f>
        <v>0.004166666666666667</v>
      </c>
    </row>
    <row r="18" spans="2:4" ht="12.75" customHeight="1">
      <c r="B18" s="2" t="s">
        <v>14</v>
      </c>
      <c r="C18" s="3" t="s">
        <v>9</v>
      </c>
      <c r="D18" s="11">
        <v>0</v>
      </c>
    </row>
    <row r="19" spans="2:4" ht="12.75" customHeight="1">
      <c r="B19" s="2" t="s">
        <v>15</v>
      </c>
      <c r="C19" s="3" t="s">
        <v>9</v>
      </c>
      <c r="D19" s="12">
        <v>0</v>
      </c>
    </row>
    <row r="20" spans="2:4" ht="12.75" customHeight="1">
      <c r="B20" s="2" t="s">
        <v>16</v>
      </c>
      <c r="C20" s="3" t="s">
        <v>9</v>
      </c>
      <c r="D20" s="12">
        <v>0</v>
      </c>
    </row>
    <row r="21" spans="2:4" ht="12.75" customHeight="1">
      <c r="B21" s="2" t="s">
        <v>17</v>
      </c>
      <c r="D21" s="13">
        <f>+D19-D20</f>
        <v>0</v>
      </c>
    </row>
    <row r="22" spans="2:4" ht="12.75" customHeight="1">
      <c r="B22" s="2" t="s">
        <v>18</v>
      </c>
      <c r="C22" s="3" t="s">
        <v>9</v>
      </c>
      <c r="D22" s="12">
        <v>0</v>
      </c>
    </row>
    <row r="23" spans="2:4" ht="12.75" customHeight="1">
      <c r="B23" s="2" t="s">
        <v>19</v>
      </c>
      <c r="C23" s="3" t="s">
        <v>9</v>
      </c>
      <c r="D23" s="14">
        <v>1</v>
      </c>
    </row>
    <row r="24" spans="2:4" ht="12.75" customHeight="1">
      <c r="B24" s="2" t="s">
        <v>20</v>
      </c>
      <c r="C24" s="3" t="s">
        <v>9</v>
      </c>
      <c r="D24" s="12">
        <v>0</v>
      </c>
    </row>
    <row r="25" spans="2:4" ht="12.75" customHeight="1">
      <c r="B25" s="2" t="s">
        <v>21</v>
      </c>
      <c r="C25" s="3" t="s">
        <v>9</v>
      </c>
      <c r="D25" s="12">
        <v>0</v>
      </c>
    </row>
    <row r="26" spans="2:4" ht="12.75" customHeight="1">
      <c r="B26" s="2" t="s">
        <v>22</v>
      </c>
      <c r="C26" s="3" t="s">
        <v>9</v>
      </c>
      <c r="D26" s="12">
        <v>0</v>
      </c>
    </row>
    <row r="27" spans="2:4" ht="12.75" customHeight="1">
      <c r="B27" s="2" t="s">
        <v>23</v>
      </c>
      <c r="C27" s="3" t="s">
        <v>9</v>
      </c>
      <c r="D27" s="12">
        <v>0</v>
      </c>
    </row>
    <row r="28" spans="2:5" ht="12.75" customHeight="1">
      <c r="B28" s="2" t="s">
        <v>24</v>
      </c>
      <c r="C28" s="3" t="s">
        <v>9</v>
      </c>
      <c r="D28" s="32">
        <v>0</v>
      </c>
      <c r="E28" s="33"/>
    </row>
    <row r="29" ht="12.75" customHeight="1" thickBot="1"/>
    <row r="30" spans="2:5" ht="12.75" customHeight="1">
      <c r="B30" s="15" t="s">
        <v>25</v>
      </c>
      <c r="C30" s="16"/>
      <c r="D30" s="17" t="e">
        <f>PMT(D17,D18,-D21,D22,D23)</f>
        <v>#DIV/0!</v>
      </c>
      <c r="E30" s="30"/>
    </row>
    <row r="31" spans="2:6" ht="12.75" customHeight="1">
      <c r="B31" s="18" t="s">
        <v>26</v>
      </c>
      <c r="D31" s="19" t="e">
        <f>RATE(D18,+D30+D27+D28,-D21+D24+D25+D26,+D22,D23)</f>
        <v>#DIV/0!</v>
      </c>
      <c r="E31" s="31"/>
      <c r="F31" s="33"/>
    </row>
    <row r="32" spans="2:6" ht="12.75" customHeight="1">
      <c r="B32" s="18" t="s">
        <v>27</v>
      </c>
      <c r="D32" s="19" t="e">
        <f>+D31*D16</f>
        <v>#DIV/0!</v>
      </c>
      <c r="E32" s="31"/>
      <c r="F32" s="33"/>
    </row>
    <row r="33" spans="2:5" ht="12.75" customHeight="1" thickBot="1">
      <c r="B33" s="20" t="s">
        <v>28</v>
      </c>
      <c r="C33" s="21"/>
      <c r="D33" s="22" t="e">
        <f>(1+D31)^D16-1</f>
        <v>#DIV/0!</v>
      </c>
      <c r="E33" s="23"/>
    </row>
    <row r="34" ht="12.75" customHeight="1"/>
    <row r="35" spans="1:4" ht="12.75" customHeight="1">
      <c r="A35" s="4" t="s">
        <v>6</v>
      </c>
      <c r="C35" s="6"/>
      <c r="D35" s="5"/>
    </row>
    <row r="36" spans="1:4" ht="12.75" customHeight="1">
      <c r="A36" s="4" t="s">
        <v>29</v>
      </c>
      <c r="C36" s="6"/>
      <c r="D36" s="5"/>
    </row>
    <row r="37" spans="5:12" ht="12.75" customHeight="1">
      <c r="E37" s="13"/>
      <c r="F37" s="13"/>
      <c r="G37" s="13"/>
      <c r="H37" s="13"/>
      <c r="I37" s="13"/>
      <c r="J37" s="13"/>
      <c r="K37" s="13"/>
      <c r="L37" s="13"/>
    </row>
    <row r="38" spans="2:12" ht="12.75" customHeight="1">
      <c r="B38" s="2" t="s">
        <v>12</v>
      </c>
      <c r="C38" s="3" t="s">
        <v>9</v>
      </c>
      <c r="D38" s="11">
        <v>1</v>
      </c>
      <c r="E38" s="13"/>
      <c r="F38" s="13"/>
      <c r="G38" s="13"/>
      <c r="H38" s="13"/>
      <c r="I38" s="13"/>
      <c r="J38" s="13"/>
      <c r="K38" s="13"/>
      <c r="L38" s="13"/>
    </row>
    <row r="39" spans="2:12" ht="12.75" customHeight="1">
      <c r="B39" s="2" t="s">
        <v>14</v>
      </c>
      <c r="C39" s="3" t="s">
        <v>9</v>
      </c>
      <c r="D39" s="11">
        <v>0</v>
      </c>
      <c r="E39" s="13"/>
      <c r="F39" s="13"/>
      <c r="G39" s="13"/>
      <c r="H39" s="13"/>
      <c r="I39" s="13"/>
      <c r="J39" s="13"/>
      <c r="K39" s="13"/>
      <c r="L39" s="13"/>
    </row>
    <row r="40" spans="2:12" ht="12.75" customHeight="1">
      <c r="B40" s="2" t="s">
        <v>15</v>
      </c>
      <c r="C40" s="3" t="s">
        <v>9</v>
      </c>
      <c r="D40" s="12">
        <v>0</v>
      </c>
      <c r="E40" s="13"/>
      <c r="F40" s="13"/>
      <c r="G40" s="13"/>
      <c r="H40" s="13"/>
      <c r="I40" s="13"/>
      <c r="J40" s="13"/>
      <c r="K40" s="13"/>
      <c r="L40" s="13"/>
    </row>
    <row r="41" spans="2:12" ht="12.75" customHeight="1">
      <c r="B41" s="2" t="s">
        <v>16</v>
      </c>
      <c r="C41" s="3" t="s">
        <v>9</v>
      </c>
      <c r="D41" s="12">
        <v>0</v>
      </c>
      <c r="E41" s="13"/>
      <c r="F41" s="13"/>
      <c r="G41" s="13"/>
      <c r="H41" s="13"/>
      <c r="I41" s="13"/>
      <c r="J41" s="13"/>
      <c r="K41" s="13"/>
      <c r="L41" s="13"/>
    </row>
    <row r="42" spans="2:12" ht="12.75" customHeight="1">
      <c r="B42" s="2" t="s">
        <v>17</v>
      </c>
      <c r="D42" s="13">
        <f>+D40-D41</f>
        <v>0</v>
      </c>
      <c r="E42" s="13"/>
      <c r="F42" s="13"/>
      <c r="G42" s="13"/>
      <c r="H42" s="13"/>
      <c r="I42" s="13"/>
      <c r="J42" s="13"/>
      <c r="K42" s="13"/>
      <c r="L42" s="13"/>
    </row>
    <row r="43" spans="2:12" ht="12.75" customHeight="1">
      <c r="B43" s="2" t="s">
        <v>18</v>
      </c>
      <c r="C43" s="3" t="s">
        <v>9</v>
      </c>
      <c r="D43" s="12">
        <v>0</v>
      </c>
      <c r="E43" s="13"/>
      <c r="F43" s="13"/>
      <c r="G43" s="13"/>
      <c r="H43" s="13"/>
      <c r="I43" s="13"/>
      <c r="J43" s="13"/>
      <c r="K43" s="13"/>
      <c r="L43" s="13"/>
    </row>
    <row r="44" spans="2:12" ht="12.75" customHeight="1">
      <c r="B44" s="2" t="s">
        <v>19</v>
      </c>
      <c r="C44" s="3" t="s">
        <v>9</v>
      </c>
      <c r="D44" s="14">
        <v>1</v>
      </c>
      <c r="E44" s="13"/>
      <c r="F44" s="13"/>
      <c r="G44" s="13"/>
      <c r="H44" s="13"/>
      <c r="I44" s="13"/>
      <c r="J44" s="13"/>
      <c r="K44" s="13"/>
      <c r="L44" s="13"/>
    </row>
    <row r="45" spans="2:12" ht="12.75" customHeight="1">
      <c r="B45" s="2" t="s">
        <v>25</v>
      </c>
      <c r="C45" s="3" t="s">
        <v>9</v>
      </c>
      <c r="D45" s="24">
        <v>0</v>
      </c>
      <c r="E45" s="13"/>
      <c r="F45" s="13"/>
      <c r="G45" s="13"/>
      <c r="H45" s="13"/>
      <c r="I45" s="13"/>
      <c r="J45" s="13"/>
      <c r="K45" s="13"/>
      <c r="L45" s="13"/>
    </row>
    <row r="46" spans="2:12" ht="12.75" customHeight="1">
      <c r="B46" s="2" t="s">
        <v>30</v>
      </c>
      <c r="C46" s="3" t="s">
        <v>9</v>
      </c>
      <c r="D46" s="9">
        <v>0</v>
      </c>
      <c r="E46" s="13"/>
      <c r="F46" s="13"/>
      <c r="G46" s="13"/>
      <c r="H46" s="13"/>
      <c r="I46" s="13"/>
      <c r="J46" s="13"/>
      <c r="K46" s="13"/>
      <c r="L46" s="13"/>
    </row>
    <row r="47" spans="2:12" ht="12.75" customHeight="1">
      <c r="B47" s="2" t="s">
        <v>20</v>
      </c>
      <c r="C47" s="3" t="s">
        <v>9</v>
      </c>
      <c r="D47" s="12">
        <v>0</v>
      </c>
      <c r="E47" s="13"/>
      <c r="F47" s="13"/>
      <c r="G47" s="13"/>
      <c r="H47" s="13"/>
      <c r="I47" s="13"/>
      <c r="J47" s="13"/>
      <c r="K47" s="13"/>
      <c r="L47" s="13"/>
    </row>
    <row r="48" spans="2:12" ht="12.75" customHeight="1">
      <c r="B48" s="2" t="s">
        <v>21</v>
      </c>
      <c r="C48" s="3" t="s">
        <v>9</v>
      </c>
      <c r="D48" s="12">
        <v>0</v>
      </c>
      <c r="E48" s="13"/>
      <c r="F48" s="13"/>
      <c r="G48" s="13"/>
      <c r="H48" s="13"/>
      <c r="I48" s="13"/>
      <c r="J48" s="13"/>
      <c r="K48" s="13"/>
      <c r="L48" s="13"/>
    </row>
    <row r="49" spans="2:12" ht="12.75" customHeight="1">
      <c r="B49" s="2" t="s">
        <v>22</v>
      </c>
      <c r="C49" s="3" t="s">
        <v>9</v>
      </c>
      <c r="D49" s="12">
        <v>0</v>
      </c>
      <c r="E49" s="13"/>
      <c r="F49" s="13"/>
      <c r="G49" s="13"/>
      <c r="H49" s="13"/>
      <c r="I49" s="13"/>
      <c r="J49" s="13"/>
      <c r="K49" s="13"/>
      <c r="L49" s="13"/>
    </row>
    <row r="50" spans="2:12" ht="12.75" customHeight="1">
      <c r="B50" s="2" t="s">
        <v>23</v>
      </c>
      <c r="C50" s="3" t="s">
        <v>9</v>
      </c>
      <c r="D50" s="12">
        <v>0</v>
      </c>
      <c r="E50" s="13"/>
      <c r="F50" s="13"/>
      <c r="G50" s="13"/>
      <c r="H50" s="13"/>
      <c r="I50" s="13"/>
      <c r="J50" s="13"/>
      <c r="K50" s="13"/>
      <c r="L50" s="13"/>
    </row>
    <row r="51" spans="2:12" ht="12.75" customHeight="1">
      <c r="B51" s="2" t="s">
        <v>24</v>
      </c>
      <c r="C51" s="3" t="s">
        <v>9</v>
      </c>
      <c r="D51" s="12">
        <v>0</v>
      </c>
      <c r="E51" s="13"/>
      <c r="F51" s="13"/>
      <c r="G51" s="13"/>
      <c r="H51" s="13"/>
      <c r="I51" s="13"/>
      <c r="J51" s="13"/>
      <c r="K51" s="13"/>
      <c r="L51" s="13"/>
    </row>
    <row r="52" spans="5:12" ht="12.75" customHeight="1" thickBot="1">
      <c r="E52" s="13"/>
      <c r="F52" s="13"/>
      <c r="G52" s="13"/>
      <c r="H52" s="13"/>
      <c r="I52" s="13"/>
      <c r="J52" s="13"/>
      <c r="K52" s="13"/>
      <c r="L52" s="13"/>
    </row>
    <row r="53" spans="2:12" ht="12.75" customHeight="1">
      <c r="B53" s="15" t="s">
        <v>13</v>
      </c>
      <c r="C53" s="16"/>
      <c r="D53" s="25" t="e">
        <f>RATE(D39,D45,-D42,D43,D44)</f>
        <v>#NUM!</v>
      </c>
      <c r="E53" s="13" t="s">
        <v>31</v>
      </c>
      <c r="F53" s="13"/>
      <c r="G53" s="13"/>
      <c r="H53" s="13"/>
      <c r="I53" s="13"/>
      <c r="J53" s="13"/>
      <c r="K53" s="13"/>
      <c r="L53" s="13"/>
    </row>
    <row r="54" spans="2:12" ht="12.75" customHeight="1">
      <c r="B54" s="18" t="s">
        <v>32</v>
      </c>
      <c r="D54" s="19" t="e">
        <f>+D53*D38</f>
        <v>#NUM!</v>
      </c>
      <c r="E54" s="13"/>
      <c r="F54" s="13"/>
      <c r="G54" s="13"/>
      <c r="H54" s="13"/>
      <c r="I54" s="13"/>
      <c r="J54" s="13"/>
      <c r="K54" s="13"/>
      <c r="L54" s="13"/>
    </row>
    <row r="55" spans="2:12" ht="12.75" customHeight="1" thickBot="1">
      <c r="B55" s="20" t="s">
        <v>33</v>
      </c>
      <c r="C55" s="21"/>
      <c r="D55" s="22" t="e">
        <f>(1+D53)^D38-1</f>
        <v>#NUM!</v>
      </c>
      <c r="E55" s="13"/>
      <c r="F55" s="13"/>
      <c r="G55" s="13"/>
      <c r="H55" s="13"/>
      <c r="I55" s="13"/>
      <c r="J55" s="13"/>
      <c r="K55" s="13"/>
      <c r="L55" s="13"/>
    </row>
    <row r="56" spans="5:12" ht="12.75" customHeight="1">
      <c r="E56" s="13"/>
      <c r="F56" s="13"/>
      <c r="G56" s="13"/>
      <c r="H56" s="13"/>
      <c r="I56" s="13"/>
      <c r="J56" s="13"/>
      <c r="K56" s="13"/>
      <c r="L56" s="13"/>
    </row>
    <row r="57" spans="5:12" ht="12.75" customHeight="1" thickBot="1">
      <c r="E57" s="13"/>
      <c r="F57" s="13"/>
      <c r="G57" s="26"/>
      <c r="H57" s="13"/>
      <c r="I57" s="13"/>
      <c r="J57" s="13"/>
      <c r="K57" s="13"/>
      <c r="L57" s="13"/>
    </row>
    <row r="58" spans="2:12" ht="12.75" customHeight="1">
      <c r="B58" s="15" t="s">
        <v>26</v>
      </c>
      <c r="C58" s="16"/>
      <c r="D58" s="25" t="e">
        <f>RATE(D39,+D45+D50+D51,-D42+D47+D48+D49,+D43,D44)</f>
        <v>#NUM!</v>
      </c>
      <c r="E58" s="13" t="s">
        <v>34</v>
      </c>
      <c r="F58" s="13"/>
      <c r="G58" s="13"/>
      <c r="H58" s="13"/>
      <c r="I58" s="13"/>
      <c r="J58" s="13"/>
      <c r="K58" s="13"/>
      <c r="L58" s="13"/>
    </row>
    <row r="59" spans="2:12" ht="12.75" customHeight="1">
      <c r="B59" s="18" t="s">
        <v>35</v>
      </c>
      <c r="D59" s="19" t="e">
        <f>+D58*D38</f>
        <v>#NUM!</v>
      </c>
      <c r="E59" s="13"/>
      <c r="F59" s="13"/>
      <c r="G59" s="13"/>
      <c r="H59" s="13"/>
      <c r="I59" s="13"/>
      <c r="J59" s="13"/>
      <c r="K59" s="13"/>
      <c r="L59" s="13"/>
    </row>
    <row r="60" spans="2:12" ht="12.75" customHeight="1" thickBot="1">
      <c r="B60" s="20" t="s">
        <v>36</v>
      </c>
      <c r="C60" s="21"/>
      <c r="D60" s="22" t="e">
        <f>(1+D58)^D38-1</f>
        <v>#NUM!</v>
      </c>
      <c r="E60" s="13"/>
      <c r="F60" s="13"/>
      <c r="G60" s="13"/>
      <c r="H60" s="13"/>
      <c r="I60" s="13"/>
      <c r="J60" s="13"/>
      <c r="K60" s="13"/>
      <c r="L60" s="13"/>
    </row>
    <row r="61" spans="5:12" ht="12.75" customHeight="1">
      <c r="E61" s="13"/>
      <c r="F61" s="13"/>
      <c r="G61" s="13"/>
      <c r="H61" s="13"/>
      <c r="I61" s="13"/>
      <c r="J61" s="13"/>
      <c r="K61" s="13"/>
      <c r="L61" s="13"/>
    </row>
    <row r="62" spans="3:12" ht="12.75" customHeight="1" thickBot="1">
      <c r="C62" s="2"/>
      <c r="E62" s="13"/>
      <c r="F62" s="13"/>
      <c r="G62" s="13"/>
      <c r="H62" s="13"/>
      <c r="I62" s="13"/>
      <c r="J62" s="13"/>
      <c r="K62" s="13"/>
      <c r="L62" s="13"/>
    </row>
    <row r="63" spans="2:12" ht="12.75" customHeight="1" thickBot="1">
      <c r="B63" s="27" t="s">
        <v>37</v>
      </c>
      <c r="C63" s="28"/>
      <c r="D63" s="29" t="e">
        <f>+D55-D46</f>
        <v>#NUM!</v>
      </c>
      <c r="E63" s="13"/>
      <c r="F63" s="13"/>
      <c r="G63" s="13"/>
      <c r="H63" s="13"/>
      <c r="I63" s="13"/>
      <c r="J63" s="13"/>
      <c r="K63" s="13"/>
      <c r="L63" s="13"/>
    </row>
    <row r="64" spans="5:12" ht="12.75" customHeight="1" thickBot="1">
      <c r="E64" s="13"/>
      <c r="F64" s="13"/>
      <c r="G64" s="13"/>
      <c r="H64" s="13"/>
      <c r="I64" s="13"/>
      <c r="J64" s="13"/>
      <c r="K64" s="13"/>
      <c r="L64" s="13"/>
    </row>
    <row r="65" spans="2:12" ht="12.75" customHeight="1" thickBot="1">
      <c r="B65" s="27" t="s">
        <v>38</v>
      </c>
      <c r="C65" s="28"/>
      <c r="D65" s="29" t="e">
        <f>+D60-D46</f>
        <v>#NUM!</v>
      </c>
      <c r="E65" s="13"/>
      <c r="F65" s="13"/>
      <c r="G65" s="13"/>
      <c r="H65" s="13"/>
      <c r="I65" s="13"/>
      <c r="J65" s="13"/>
      <c r="K65" s="13"/>
      <c r="L65" s="13"/>
    </row>
    <row r="66" spans="5:12" ht="12.75" customHeight="1">
      <c r="E66" s="13"/>
      <c r="F66" s="13"/>
      <c r="G66" s="13"/>
      <c r="H66" s="13"/>
      <c r="I66" s="13"/>
      <c r="J66" s="13"/>
      <c r="K66" s="13"/>
      <c r="L66" s="13"/>
    </row>
    <row r="67" spans="5:12" ht="12.75" customHeight="1">
      <c r="E67" s="13"/>
      <c r="F67" s="13"/>
      <c r="G67" s="13"/>
      <c r="H67" s="13"/>
      <c r="I67" s="13"/>
      <c r="J67" s="13"/>
      <c r="K67" s="13"/>
      <c r="L67" s="13"/>
    </row>
    <row r="68" spans="5:12" ht="12.75" customHeight="1">
      <c r="E68" s="13"/>
      <c r="F68" s="13"/>
      <c r="G68" s="13"/>
      <c r="H68" s="13"/>
      <c r="I68" s="13"/>
      <c r="J68" s="13"/>
      <c r="K68" s="13"/>
      <c r="L68" s="13"/>
    </row>
    <row r="69" spans="5:12" ht="12.75" customHeight="1">
      <c r="E69" s="13"/>
      <c r="F69" s="13"/>
      <c r="G69" s="13"/>
      <c r="H69" s="13"/>
      <c r="I69" s="13"/>
      <c r="J69" s="13"/>
      <c r="K69" s="13"/>
      <c r="L69" s="13"/>
    </row>
    <row r="70" spans="5:12" ht="12.75" customHeight="1">
      <c r="E70" s="13"/>
      <c r="F70" s="13"/>
      <c r="G70" s="13"/>
      <c r="H70" s="13"/>
      <c r="I70" s="13"/>
      <c r="J70" s="13"/>
      <c r="K70" s="13"/>
      <c r="L70" s="13"/>
    </row>
    <row r="71" spans="5:12" ht="12.75" customHeight="1">
      <c r="E71" s="13"/>
      <c r="F71" s="13"/>
      <c r="G71" s="13"/>
      <c r="H71" s="13"/>
      <c r="I71" s="13"/>
      <c r="J71" s="13"/>
      <c r="K71" s="13"/>
      <c r="L71" s="13"/>
    </row>
    <row r="72" ht="12.75" customHeight="1">
      <c r="F72" s="13"/>
    </row>
    <row r="73" ht="12.75" customHeight="1">
      <c r="F73" s="13"/>
    </row>
    <row r="74" ht="12.75" customHeight="1">
      <c r="F74" s="13"/>
    </row>
    <row r="75" ht="12.75" customHeight="1">
      <c r="F75" s="13"/>
    </row>
    <row r="76" ht="12.75" customHeight="1">
      <c r="F76" s="13"/>
    </row>
    <row r="77" ht="12.75" customHeight="1">
      <c r="F77" s="13"/>
    </row>
    <row r="78" ht="12.75" customHeight="1">
      <c r="F78" s="13"/>
    </row>
    <row r="79" ht="12.75" customHeight="1">
      <c r="F79" s="13"/>
    </row>
    <row r="80" ht="12.75" customHeight="1">
      <c r="F80" s="13"/>
    </row>
    <row r="81" ht="12.75" customHeight="1">
      <c r="F81" s="13"/>
    </row>
    <row r="82" ht="12.75" customHeight="1">
      <c r="F82" s="13"/>
    </row>
    <row r="83" ht="12.75" customHeight="1">
      <c r="F83" s="13"/>
    </row>
    <row r="84" ht="12.75" customHeight="1">
      <c r="F84" s="13"/>
    </row>
    <row r="85" ht="12.75" customHeight="1">
      <c r="F85" s="13"/>
    </row>
    <row r="86" ht="12.75" customHeight="1">
      <c r="F86" s="13"/>
    </row>
    <row r="87" ht="12.75" customHeight="1">
      <c r="F87" s="13"/>
    </row>
    <row r="88" ht="12.75" customHeight="1">
      <c r="F88" s="13"/>
    </row>
    <row r="89" ht="12.75" customHeight="1">
      <c r="F89" s="13"/>
    </row>
    <row r="90" ht="12.75" customHeight="1">
      <c r="F90" s="13"/>
    </row>
    <row r="91" ht="12.75" customHeight="1">
      <c r="F91" s="13"/>
    </row>
    <row r="92" ht="12.75" customHeight="1">
      <c r="F92" s="13"/>
    </row>
  </sheetData>
  <printOptions/>
  <pageMargins left="0.25" right="0.28" top="1" bottom="1" header="0.5" footer="0.5"/>
  <pageSetup horizontalDpi="600" verticalDpi="600" orientation="landscape" paperSize="9" r:id="rId1"/>
  <headerFooter alignWithMargins="0">
    <oddHeader>&amp;Cstudio carbonetti&amp;R&amp;D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r.carbonetti</cp:lastModifiedBy>
  <cp:lastPrinted>2007-11-16T14:49:22Z</cp:lastPrinted>
  <dcterms:created xsi:type="dcterms:W3CDTF">2006-01-23T17:07:24Z</dcterms:created>
  <dcterms:modified xsi:type="dcterms:W3CDTF">2007-11-16T14:50:46Z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